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stavby\DSP Prostějov hln\240701_soutěž podklady\projekt IGP\"/>
    </mc:Choice>
  </mc:AlternateContent>
  <bookViews>
    <workbookView xWindow="-120" yWindow="-120" windowWidth="25440" windowHeight="15396"/>
  </bookViews>
  <sheets>
    <sheet name="List1" sheetId="1" r:id="rId1"/>
    <sheet name="do textu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56" i="2" l="1"/>
  <c r="G62" i="2" l="1"/>
  <c r="G60" i="2"/>
  <c r="G59" i="2"/>
  <c r="G58" i="2"/>
  <c r="G57" i="2"/>
  <c r="G55" i="2"/>
  <c r="G54" i="2"/>
  <c r="G53" i="2"/>
  <c r="G52" i="2"/>
  <c r="G50" i="2"/>
  <c r="G49" i="2"/>
  <c r="G48" i="2"/>
  <c r="G46" i="2"/>
  <c r="G45" i="2"/>
  <c r="G44" i="2"/>
  <c r="G43" i="2"/>
  <c r="G42" i="2"/>
  <c r="G41" i="2"/>
  <c r="G39" i="2"/>
  <c r="G38" i="2"/>
  <c r="G37" i="2"/>
  <c r="G36" i="2"/>
  <c r="G35" i="2"/>
  <c r="G34" i="2"/>
  <c r="G33" i="2"/>
  <c r="G32" i="2"/>
  <c r="G31" i="2"/>
  <c r="G29" i="2"/>
  <c r="G28" i="2"/>
  <c r="G27" i="2"/>
  <c r="G25" i="2"/>
  <c r="G24" i="2"/>
  <c r="G23" i="2"/>
  <c r="G22" i="2"/>
  <c r="G21" i="2"/>
  <c r="G19" i="2"/>
  <c r="G18" i="2"/>
  <c r="G16" i="2"/>
  <c r="A16" i="2"/>
  <c r="G15" i="2"/>
  <c r="G14" i="2"/>
  <c r="G13" i="2"/>
  <c r="G12" i="2"/>
  <c r="G11" i="2"/>
  <c r="G10" i="2"/>
  <c r="G9" i="2"/>
  <c r="G8" i="2"/>
  <c r="G7" i="2"/>
  <c r="A7" i="2"/>
  <c r="A8" i="2" s="1"/>
  <c r="A9" i="2" s="1"/>
  <c r="A10" i="2" s="1"/>
  <c r="A11" i="2" s="1"/>
  <c r="A12" i="2" s="1"/>
  <c r="A13" i="2" s="1"/>
  <c r="G6" i="2"/>
  <c r="G5" i="2"/>
  <c r="G4" i="2"/>
  <c r="A7" i="1" l="1"/>
  <c r="A8" i="1" s="1"/>
  <c r="A9" i="1" s="1"/>
  <c r="A10" i="1" s="1"/>
  <c r="A11" i="1" s="1"/>
  <c r="A12" i="1" s="1"/>
  <c r="A13" i="1" s="1"/>
  <c r="A16" i="1" s="1"/>
  <c r="G71" i="1" l="1"/>
  <c r="G68" i="1"/>
  <c r="G44" i="1"/>
  <c r="G57" i="1"/>
  <c r="G28" i="1"/>
  <c r="G52" i="1"/>
  <c r="G33" i="1"/>
  <c r="G21" i="1"/>
  <c r="G17" i="1"/>
  <c r="G72" i="1" l="1"/>
</calcChain>
</file>

<file path=xl/sharedStrings.xml><?xml version="1.0" encoding="utf-8"?>
<sst xmlns="http://schemas.openxmlformats.org/spreadsheetml/2006/main" count="252" uniqueCount="75">
  <si>
    <t>počet děl</t>
  </si>
  <si>
    <t xml:space="preserve">počet m. j. </t>
  </si>
  <si>
    <t>jedn.</t>
  </si>
  <si>
    <t>jedn. cena</t>
  </si>
  <si>
    <t>(vrtů, sond atd.)</t>
  </si>
  <si>
    <t>metry; ks</t>
  </si>
  <si>
    <t>(bez DPH)</t>
  </si>
  <si>
    <t>PRŮZKUMNÉ SONDY (VRTY, SONDY DYNAMICKÉ PENETRACE, KOPANÉ SONDY) VČETNĚ PRACÍ SOUVISEJÍCÍCH</t>
  </si>
  <si>
    <t>bm</t>
  </si>
  <si>
    <t>Sondy vedené ze dna kopaných sond (ruční vrtnou soupravou, dynamickou penetrační soupravou se zaráženou jádrovkou atd.)</t>
  </si>
  <si>
    <t>ks</t>
  </si>
  <si>
    <t>Příprava a likvidace sondážního pracoviště pro IG a HG vrty včetně začištění kopaných sond pro měření SZZ</t>
  </si>
  <si>
    <t>Provozní pažení a odpažení vrtů (předpoklad)</t>
  </si>
  <si>
    <t>Skartace vrtného jádra</t>
  </si>
  <si>
    <t>Doprava vrtné a doprovodné techniky (orientačně uvažováno 200 km)</t>
  </si>
  <si>
    <t>km</t>
  </si>
  <si>
    <t>Škody na pozemcích (odhad)</t>
  </si>
  <si>
    <t>ODBĚR VZORKŮ</t>
  </si>
  <si>
    <t>Odběr vzorků  zemin / hornin  kategorie B</t>
  </si>
  <si>
    <t>Odběr vzorků  zemin / hornin kategorie A</t>
  </si>
  <si>
    <t>Odběr vzorků zemin pro rozbor kontaminace (kolejové lože, konstrukční a podkladní vrstvy)</t>
  </si>
  <si>
    <t>Odběr vzorků podzemní vody</t>
  </si>
  <si>
    <t>Doprava vzorků do laboratoře (orientačně uvažováno 200 km)</t>
  </si>
  <si>
    <t xml:space="preserve">POLNÍ ZKOUŠKY </t>
  </si>
  <si>
    <t>Statická zatěžovací zkouška</t>
  </si>
  <si>
    <t>Komplexní vyhodnocení polních zkoušek</t>
  </si>
  <si>
    <t>hod.</t>
  </si>
  <si>
    <t>Doprava souprav, měřící aparatury a měřící skupiny (orientačně uvažováno 200 km)</t>
  </si>
  <si>
    <t>LABORATORNÍ PRÁCE</t>
  </si>
  <si>
    <t xml:space="preserve">Základní klasifikační rozbory vzorku kategorie B </t>
  </si>
  <si>
    <t>zk.</t>
  </si>
  <si>
    <t>Základní klasifikační rozbory vzorku kategorie A kompletní rozbor</t>
  </si>
  <si>
    <t>Stanovení agresivity podzemní vody na ocelové konstrukce a beton</t>
  </si>
  <si>
    <t>Stanovení znečištění kolejového lože dle tab. 2, příloha 17 k SŽ S4</t>
  </si>
  <si>
    <t>Stanovení znečištění zemin v rozsahu dle Vyhl. 273/2020 Sb. - tab. 5.1 (zasypávání - sušina) a tab.5.2 (zasypávání -  výluh)</t>
  </si>
  <si>
    <t xml:space="preserve">Stanovení znečištění zemin v rozsahu dle Vyhl. 273/2020 Sb., tab. 5.3. - ekotoxicita </t>
  </si>
  <si>
    <t>Stanovení znečištění zemin v rozsahu dle Vyhl. 273/2020  Sb., tab. 10.1. a 10.2. (skládkování - třídy vyluhovatelnosti a sušina)</t>
  </si>
  <si>
    <t>Stanovení obsahu vápence nebo dolomitu dle OTP</t>
  </si>
  <si>
    <t>Zpracování souhrnné zprávy o laboratorních zkouškách</t>
  </si>
  <si>
    <t>GEODETICKÉ PRÁCE</t>
  </si>
  <si>
    <t>Vytýčení sond a polních zkoušek mimo trať</t>
  </si>
  <si>
    <t>Polohopisné a výškopisné zaměření sond a zkoušek v trati</t>
  </si>
  <si>
    <t xml:space="preserve">Zajištění vstupu na pozemky </t>
  </si>
  <si>
    <t>Zajištění vyjádření správců podzemních inženýrských sítí a vytyčení</t>
  </si>
  <si>
    <t>Doprava měřící aparatury a měřičské skupiny  (orientačně uvažováno 200 km)</t>
  </si>
  <si>
    <t>HYDROGEOLOGICKÉ PRÁCE</t>
  </si>
  <si>
    <t>Vsakovací zkoušky</t>
  </si>
  <si>
    <t>VÝKONY GEOLOGICKÉ SLUŽBY</t>
  </si>
  <si>
    <t>Přípravné práce a rešerše podkladů pro geologické práce</t>
  </si>
  <si>
    <t>Rekognoskace terénu, inženýrskogeologické, hydrogeologické mapování vč. zhodnocení zájmového území</t>
  </si>
  <si>
    <t>Koordinace sondážních prací a geologický dozor</t>
  </si>
  <si>
    <t>Geologická dokumentace průzkumných sond</t>
  </si>
  <si>
    <t>Vyhodnocení geotechnických vlastností zemin a hornin</t>
  </si>
  <si>
    <t xml:space="preserve">Digitalizace dat </t>
  </si>
  <si>
    <t>Doprava - geologická služba (odhad 600 km)</t>
  </si>
  <si>
    <t>OSTATNÍ</t>
  </si>
  <si>
    <t>Pronájem drážních mechanismů</t>
  </si>
  <si>
    <t>hod</t>
  </si>
  <si>
    <t>Kopané sondy pro odběr vzorků či provedení SZZ (včetně zpětného záhozu)</t>
  </si>
  <si>
    <t>Osazení zhlaví vrtu (HG, PV)</t>
  </si>
  <si>
    <t>Stavebně technický průzkum pro jednoduché objekty včetně výpravčí budovy</t>
  </si>
  <si>
    <t xml:space="preserve">Stavebně technický průzkum pro složité objekty </t>
  </si>
  <si>
    <t>Polohopisné a výškopisné zaměření objektu SO 11-20-01</t>
  </si>
  <si>
    <t xml:space="preserve">Jádrové vrty </t>
  </si>
  <si>
    <t>Likvidace vrtů a kopaných sond hutněným záhozem</t>
  </si>
  <si>
    <t>Zpracování konceptu závěrečné zprávy (včetně dílčích zpráv k jednotlivým objektům)</t>
  </si>
  <si>
    <t>Krátkodobá čerpací zkouška (do 48 hodin) vč. zkoušky stoupací</t>
  </si>
  <si>
    <t>Lidvidace dočasné výstroje hydrovrtů</t>
  </si>
  <si>
    <t>Hydrovrty (včetně yystrojení HG vrtu PVC pažnicí Ø125 mm, obsyp, těsnění) - pozorovací, vsakovací zk.</t>
  </si>
  <si>
    <t>Hydrovrty (včetně yystrojení HG vrtu PVC pažnicí Ø160 mm, obsyp, těsnění) - čerpací zk., vsakovací zk</t>
  </si>
  <si>
    <t>STAVEBNĚ TECHNICKÝ PRŮZKUM</t>
  </si>
  <si>
    <t>Zpracování závěrečné zprávy (včetně vyhodnocení kontaminace, grafických a digitálních výstupů, fotodokumentace)</t>
  </si>
  <si>
    <t>celkem za položku:</t>
  </si>
  <si>
    <t>cena celkem:</t>
  </si>
  <si>
    <t>NEOCENĚNÝ VÝKAZ VÝMĚR - kvalifikovaný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</si>
</sst>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"/>
      <family val="2"/>
      <charset val="238"/>
    </font>
    <font>
      <sz val="10"/>
      <name val="Times New Roman CE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77">
    <xf numFmtId="0" fontId="0" fillId="0" borderId="0" xfId="0"/>
    <xf numFmtId="0" fontId="2" fillId="2" borderId="3" xfId="0" quotePrefix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2" fillId="2" borderId="7" xfId="0" quotePrefix="1" applyFont="1" applyFill="1" applyBorder="1" applyAlignment="1">
      <alignment horizontal="center" vertical="center"/>
    </xf>
    <xf numFmtId="0" fontId="2" fillId="2" borderId="7" xfId="0" quotePrefix="1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quotePrefix="1" applyFont="1" applyBorder="1" applyAlignment="1">
      <alignment horizontal="left"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2" fillId="2" borderId="8" xfId="0" quotePrefix="1" applyFont="1" applyFill="1" applyBorder="1" applyAlignment="1">
      <alignment vertical="center"/>
    </xf>
    <xf numFmtId="0" fontId="2" fillId="2" borderId="9" xfId="0" quotePrefix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/>
    </xf>
    <xf numFmtId="3" fontId="3" fillId="0" borderId="7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2" borderId="0" xfId="0" quotePrefix="1" applyFont="1" applyFill="1" applyAlignment="1">
      <alignment horizontal="center" vertical="center"/>
    </xf>
    <xf numFmtId="0" fontId="2" fillId="2" borderId="8" xfId="0" quotePrefix="1" applyFont="1" applyFill="1" applyBorder="1" applyAlignment="1">
      <alignment horizontal="center" vertical="center"/>
    </xf>
    <xf numFmtId="164" fontId="2" fillId="2" borderId="15" xfId="0" quotePrefix="1" applyNumberFormat="1" applyFont="1" applyFill="1" applyBorder="1" applyAlignment="1">
      <alignment horizontal="center" vertical="center"/>
    </xf>
    <xf numFmtId="164" fontId="2" fillId="2" borderId="16" xfId="0" quotePrefix="1" applyNumberFormat="1" applyFont="1" applyFill="1" applyBorder="1" applyAlignment="1">
      <alignment horizontal="center" vertical="center"/>
    </xf>
    <xf numFmtId="164" fontId="2" fillId="2" borderId="16" xfId="0" quotePrefix="1" applyNumberFormat="1" applyFont="1" applyFill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2" fillId="2" borderId="17" xfId="0" quotePrefix="1" applyNumberFormat="1" applyFont="1" applyFill="1" applyBorder="1" applyAlignment="1">
      <alignment horizontal="center" vertical="center"/>
    </xf>
    <xf numFmtId="164" fontId="2" fillId="2" borderId="14" xfId="0" quotePrefix="1" applyNumberFormat="1" applyFont="1" applyFill="1" applyBorder="1" applyAlignment="1">
      <alignment horizontal="center" vertical="center"/>
    </xf>
    <xf numFmtId="164" fontId="2" fillId="2" borderId="14" xfId="0" quotePrefix="1" applyNumberFormat="1" applyFont="1" applyFill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164" fontId="3" fillId="2" borderId="10" xfId="0" applyNumberFormat="1" applyFont="1" applyFill="1" applyBorder="1" applyAlignment="1">
      <alignment horizontal="right" vertical="center"/>
    </xf>
    <xf numFmtId="164" fontId="3" fillId="3" borderId="16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64" fontId="0" fillId="0" borderId="0" xfId="0" applyNumberFormat="1"/>
    <xf numFmtId="164" fontId="3" fillId="4" borderId="14" xfId="0" applyNumberFormat="1" applyFont="1" applyFill="1" applyBorder="1" applyAlignment="1">
      <alignment horizontal="right" vertical="center"/>
    </xf>
    <xf numFmtId="164" fontId="3" fillId="4" borderId="16" xfId="0" applyNumberFormat="1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3" fontId="3" fillId="4" borderId="7" xfId="0" applyNumberFormat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left" vertical="center" wrapText="1"/>
    </xf>
    <xf numFmtId="164" fontId="7" fillId="5" borderId="16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164" fontId="7" fillId="5" borderId="13" xfId="0" applyNumberFormat="1" applyFont="1" applyFill="1" applyBorder="1" applyAlignment="1">
      <alignment horizontal="right" vertical="center"/>
    </xf>
    <xf numFmtId="164" fontId="5" fillId="6" borderId="0" xfId="0" applyNumberFormat="1" applyFont="1" applyFill="1" applyAlignment="1">
      <alignment horizontal="right" vertical="center"/>
    </xf>
    <xf numFmtId="0" fontId="3" fillId="2" borderId="0" xfId="0" quotePrefix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8" fillId="0" borderId="20" xfId="0" applyFont="1" applyBorder="1" applyAlignment="1">
      <alignment horizontal="right"/>
    </xf>
    <xf numFmtId="0" fontId="1" fillId="2" borderId="1" xfId="0" quotePrefix="1" applyFont="1" applyFill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center" vertical="center"/>
    </xf>
    <xf numFmtId="0" fontId="1" fillId="2" borderId="5" xfId="0" quotePrefix="1" applyFont="1" applyFill="1" applyBorder="1" applyAlignment="1">
      <alignment horizontal="center" vertical="center"/>
    </xf>
    <xf numFmtId="0" fontId="1" fillId="2" borderId="6" xfId="0" quotePrefix="1" applyFont="1" applyFill="1" applyBorder="1" applyAlignment="1">
      <alignment horizontal="center" vertical="center"/>
    </xf>
    <xf numFmtId="164" fontId="7" fillId="0" borderId="18" xfId="0" applyNumberFormat="1" applyFont="1" applyBorder="1" applyAlignment="1">
      <alignment horizontal="right" vertical="center"/>
    </xf>
    <xf numFmtId="164" fontId="7" fillId="0" borderId="19" xfId="0" applyNumberFormat="1" applyFont="1" applyBorder="1" applyAlignment="1">
      <alignment horizontal="right" vertical="center"/>
    </xf>
  </cellXfs>
  <cellStyles count="3">
    <cellStyle name="Normální" xfId="0" builtinId="0"/>
    <cellStyle name="Normální 2" xfId="2"/>
    <cellStyle name="normální_D11-SGG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workbookViewId="0">
      <selection activeCell="F10" sqref="F10"/>
    </sheetView>
  </sheetViews>
  <sheetFormatPr defaultRowHeight="14.4" x14ac:dyDescent="0.3"/>
  <cols>
    <col min="1" max="1" width="3" customWidth="1"/>
    <col min="2" max="2" width="101" customWidth="1"/>
    <col min="3" max="3" width="13.109375" customWidth="1"/>
    <col min="4" max="4" width="9" customWidth="1"/>
    <col min="5" max="5" width="10.88671875" customWidth="1"/>
    <col min="6" max="6" width="10.6640625" customWidth="1"/>
    <col min="7" max="7" width="18.44140625" style="2" customWidth="1"/>
  </cols>
  <sheetData>
    <row r="1" spans="1:7" x14ac:dyDescent="0.3">
      <c r="A1" s="71" t="s">
        <v>74</v>
      </c>
      <c r="B1" s="72"/>
      <c r="C1" s="1" t="s">
        <v>0</v>
      </c>
      <c r="D1" s="16" t="s">
        <v>1</v>
      </c>
      <c r="E1" s="17" t="s">
        <v>2</v>
      </c>
      <c r="F1" s="44" t="s">
        <v>3</v>
      </c>
      <c r="G1" s="40" t="s">
        <v>3</v>
      </c>
    </row>
    <row r="2" spans="1:7" x14ac:dyDescent="0.3">
      <c r="A2" s="73"/>
      <c r="B2" s="74"/>
      <c r="C2" s="3" t="s">
        <v>4</v>
      </c>
      <c r="D2" s="3" t="s">
        <v>5</v>
      </c>
      <c r="E2" s="39"/>
      <c r="F2" s="45" t="s">
        <v>6</v>
      </c>
      <c r="G2" s="41" t="s">
        <v>6</v>
      </c>
    </row>
    <row r="3" spans="1:7" x14ac:dyDescent="0.3">
      <c r="A3" s="19"/>
      <c r="B3" s="5" t="s">
        <v>7</v>
      </c>
      <c r="C3" s="5"/>
      <c r="D3" s="5"/>
      <c r="E3" s="20"/>
      <c r="F3" s="46"/>
      <c r="G3" s="42"/>
    </row>
    <row r="4" spans="1:7" ht="15" customHeight="1" x14ac:dyDescent="0.3">
      <c r="A4" s="21">
        <v>1</v>
      </c>
      <c r="B4" s="54" t="s">
        <v>69</v>
      </c>
      <c r="C4" s="6">
        <v>3</v>
      </c>
      <c r="D4" s="32">
        <v>32</v>
      </c>
      <c r="E4" s="22" t="s">
        <v>8</v>
      </c>
      <c r="F4" s="47"/>
      <c r="G4" s="43"/>
    </row>
    <row r="5" spans="1:7" ht="15" customHeight="1" x14ac:dyDescent="0.3">
      <c r="A5" s="21">
        <v>2</v>
      </c>
      <c r="B5" s="54" t="s">
        <v>68</v>
      </c>
      <c r="C5" s="6">
        <v>7</v>
      </c>
      <c r="D5" s="32">
        <v>64</v>
      </c>
      <c r="E5" s="22" t="s">
        <v>8</v>
      </c>
      <c r="F5" s="47"/>
      <c r="G5" s="43"/>
    </row>
    <row r="6" spans="1:7" ht="15" customHeight="1" x14ac:dyDescent="0.3">
      <c r="A6" s="21">
        <v>3</v>
      </c>
      <c r="B6" s="8" t="s">
        <v>63</v>
      </c>
      <c r="C6" s="33">
        <v>7</v>
      </c>
      <c r="D6" s="32">
        <v>56</v>
      </c>
      <c r="E6" s="22" t="s">
        <v>8</v>
      </c>
      <c r="F6" s="47"/>
      <c r="G6" s="43"/>
    </row>
    <row r="7" spans="1:7" ht="15" customHeight="1" x14ac:dyDescent="0.3">
      <c r="A7" s="21">
        <f t="shared" ref="A7:A16" si="0">SUM(A6+1)</f>
        <v>4</v>
      </c>
      <c r="B7" s="7" t="s">
        <v>9</v>
      </c>
      <c r="C7" s="6">
        <v>10</v>
      </c>
      <c r="D7" s="32">
        <v>10</v>
      </c>
      <c r="E7" s="22" t="s">
        <v>8</v>
      </c>
      <c r="F7" s="47"/>
      <c r="G7" s="43"/>
    </row>
    <row r="8" spans="1:7" ht="15" customHeight="1" x14ac:dyDescent="0.3">
      <c r="A8" s="21">
        <f t="shared" si="0"/>
        <v>5</v>
      </c>
      <c r="B8" s="8" t="s">
        <v>58</v>
      </c>
      <c r="C8" s="33"/>
      <c r="D8" s="32">
        <v>20</v>
      </c>
      <c r="E8" s="22" t="s">
        <v>10</v>
      </c>
      <c r="F8" s="47"/>
      <c r="G8" s="43"/>
    </row>
    <row r="9" spans="1:7" ht="15" customHeight="1" x14ac:dyDescent="0.3">
      <c r="A9" s="21">
        <f t="shared" si="0"/>
        <v>6</v>
      </c>
      <c r="B9" s="7" t="s">
        <v>11</v>
      </c>
      <c r="C9" s="33"/>
      <c r="D9" s="32">
        <v>20</v>
      </c>
      <c r="E9" s="22" t="s">
        <v>10</v>
      </c>
      <c r="F9" s="47"/>
      <c r="G9" s="43"/>
    </row>
    <row r="10" spans="1:7" ht="15" customHeight="1" x14ac:dyDescent="0.3">
      <c r="A10" s="21">
        <f t="shared" si="0"/>
        <v>7</v>
      </c>
      <c r="B10" s="9" t="s">
        <v>12</v>
      </c>
      <c r="C10" s="34"/>
      <c r="D10" s="32">
        <v>75</v>
      </c>
      <c r="E10" s="22" t="s">
        <v>8</v>
      </c>
      <c r="F10" s="47"/>
      <c r="G10" s="43"/>
    </row>
    <row r="11" spans="1:7" ht="15" customHeight="1" x14ac:dyDescent="0.3">
      <c r="A11" s="21">
        <f t="shared" si="0"/>
        <v>8</v>
      </c>
      <c r="B11" s="7" t="s">
        <v>59</v>
      </c>
      <c r="C11" s="34"/>
      <c r="D11" s="32">
        <v>10</v>
      </c>
      <c r="E11" s="22" t="s">
        <v>10</v>
      </c>
      <c r="F11" s="47"/>
      <c r="G11" s="43"/>
    </row>
    <row r="12" spans="1:7" ht="15" customHeight="1" x14ac:dyDescent="0.3">
      <c r="A12" s="21">
        <f t="shared" si="0"/>
        <v>9</v>
      </c>
      <c r="B12" s="7" t="s">
        <v>64</v>
      </c>
      <c r="C12" s="33"/>
      <c r="D12" s="32">
        <v>162</v>
      </c>
      <c r="E12" s="22" t="s">
        <v>8</v>
      </c>
      <c r="F12" s="47"/>
      <c r="G12" s="43"/>
    </row>
    <row r="13" spans="1:7" ht="15" customHeight="1" x14ac:dyDescent="0.3">
      <c r="A13" s="21">
        <f t="shared" si="0"/>
        <v>10</v>
      </c>
      <c r="B13" s="7" t="s">
        <v>13</v>
      </c>
      <c r="C13" s="33"/>
      <c r="D13" s="32">
        <v>162</v>
      </c>
      <c r="E13" s="22" t="s">
        <v>8</v>
      </c>
      <c r="F13" s="47"/>
      <c r="G13" s="43"/>
    </row>
    <row r="14" spans="1:7" ht="15" customHeight="1" x14ac:dyDescent="0.3">
      <c r="A14" s="21">
        <v>11</v>
      </c>
      <c r="B14" s="7" t="s">
        <v>67</v>
      </c>
      <c r="C14" s="33"/>
      <c r="D14" s="32">
        <v>10</v>
      </c>
      <c r="E14" s="22" t="s">
        <v>10</v>
      </c>
      <c r="F14" s="47"/>
      <c r="G14" s="43"/>
    </row>
    <row r="15" spans="1:7" ht="15" customHeight="1" x14ac:dyDescent="0.3">
      <c r="A15" s="21">
        <v>12</v>
      </c>
      <c r="B15" s="7" t="s">
        <v>14</v>
      </c>
      <c r="C15" s="6"/>
      <c r="D15" s="32">
        <v>200</v>
      </c>
      <c r="E15" s="23" t="s">
        <v>15</v>
      </c>
      <c r="F15" s="47"/>
      <c r="G15" s="43"/>
    </row>
    <row r="16" spans="1:7" ht="15" customHeight="1" x14ac:dyDescent="0.3">
      <c r="A16" s="21">
        <f t="shared" si="0"/>
        <v>13</v>
      </c>
      <c r="B16" s="7" t="s">
        <v>16</v>
      </c>
      <c r="C16" s="6"/>
      <c r="D16" s="32">
        <v>1</v>
      </c>
      <c r="E16" s="23" t="s">
        <v>10</v>
      </c>
      <c r="F16" s="52"/>
      <c r="G16" s="53"/>
    </row>
    <row r="17" spans="1:7" ht="15" customHeight="1" x14ac:dyDescent="0.3">
      <c r="A17" s="21"/>
      <c r="B17" s="7"/>
      <c r="C17" s="6"/>
      <c r="D17" s="32"/>
      <c r="E17" s="75" t="s">
        <v>72</v>
      </c>
      <c r="F17" s="76"/>
      <c r="G17" s="57">
        <f>SUM(G4:G16)</f>
        <v>0</v>
      </c>
    </row>
    <row r="18" spans="1:7" ht="15" customHeight="1" x14ac:dyDescent="0.3">
      <c r="A18" s="24"/>
      <c r="B18" s="5" t="s">
        <v>70</v>
      </c>
      <c r="C18" s="12"/>
      <c r="D18" s="12"/>
      <c r="E18" s="20"/>
      <c r="F18" s="46"/>
      <c r="G18" s="49"/>
    </row>
    <row r="19" spans="1:7" ht="15" customHeight="1" x14ac:dyDescent="0.3">
      <c r="A19" s="21">
        <v>14</v>
      </c>
      <c r="B19" s="7" t="s">
        <v>60</v>
      </c>
      <c r="C19" s="33"/>
      <c r="D19" s="32">
        <v>4</v>
      </c>
      <c r="E19" s="23" t="s">
        <v>10</v>
      </c>
      <c r="F19" s="47"/>
      <c r="G19" s="43"/>
    </row>
    <row r="20" spans="1:7" ht="15" customHeight="1" x14ac:dyDescent="0.3">
      <c r="A20" s="21">
        <v>15</v>
      </c>
      <c r="B20" s="7" t="s">
        <v>61</v>
      </c>
      <c r="C20" s="33"/>
      <c r="D20" s="32">
        <v>8</v>
      </c>
      <c r="E20" s="23" t="s">
        <v>10</v>
      </c>
      <c r="F20" s="47"/>
      <c r="G20" s="43"/>
    </row>
    <row r="21" spans="1:7" ht="15" customHeight="1" x14ac:dyDescent="0.3">
      <c r="A21" s="21"/>
      <c r="B21" s="7"/>
      <c r="C21" s="33"/>
      <c r="D21" s="32"/>
      <c r="E21" s="75" t="s">
        <v>72</v>
      </c>
      <c r="F21" s="76"/>
      <c r="G21" s="57">
        <f>SUM(G19:G20)</f>
        <v>0</v>
      </c>
    </row>
    <row r="22" spans="1:7" ht="15" customHeight="1" x14ac:dyDescent="0.3">
      <c r="A22" s="24"/>
      <c r="B22" s="5" t="s">
        <v>17</v>
      </c>
      <c r="C22" s="12"/>
      <c r="D22" s="12"/>
      <c r="E22" s="20"/>
      <c r="F22" s="46"/>
      <c r="G22" s="49"/>
    </row>
    <row r="23" spans="1:7" ht="15" customHeight="1" x14ac:dyDescent="0.3">
      <c r="A23" s="21">
        <v>16</v>
      </c>
      <c r="B23" s="9" t="s">
        <v>18</v>
      </c>
      <c r="C23" s="35"/>
      <c r="D23" s="32">
        <v>23</v>
      </c>
      <c r="E23" s="22" t="s">
        <v>10</v>
      </c>
      <c r="F23" s="47"/>
      <c r="G23" s="43"/>
    </row>
    <row r="24" spans="1:7" ht="15" customHeight="1" x14ac:dyDescent="0.3">
      <c r="A24" s="21">
        <v>17</v>
      </c>
      <c r="B24" s="9" t="s">
        <v>19</v>
      </c>
      <c r="C24" s="35"/>
      <c r="D24" s="32">
        <v>17</v>
      </c>
      <c r="E24" s="22" t="s">
        <v>10</v>
      </c>
      <c r="F24" s="47"/>
      <c r="G24" s="43"/>
    </row>
    <row r="25" spans="1:7" ht="15" customHeight="1" x14ac:dyDescent="0.3">
      <c r="A25" s="21">
        <v>18</v>
      </c>
      <c r="B25" s="7" t="s">
        <v>20</v>
      </c>
      <c r="C25" s="6"/>
      <c r="D25" s="55">
        <v>40</v>
      </c>
      <c r="E25" s="22" t="s">
        <v>10</v>
      </c>
      <c r="F25" s="47"/>
      <c r="G25" s="43"/>
    </row>
    <row r="26" spans="1:7" ht="15" customHeight="1" x14ac:dyDescent="0.3">
      <c r="A26" s="21">
        <v>19</v>
      </c>
      <c r="B26" s="7" t="s">
        <v>21</v>
      </c>
      <c r="C26" s="6"/>
      <c r="D26" s="32">
        <v>8</v>
      </c>
      <c r="E26" s="22" t="s">
        <v>10</v>
      </c>
      <c r="F26" s="47"/>
      <c r="G26" s="43"/>
    </row>
    <row r="27" spans="1:7" ht="15" customHeight="1" x14ac:dyDescent="0.3">
      <c r="A27" s="21">
        <v>20</v>
      </c>
      <c r="B27" s="7" t="s">
        <v>22</v>
      </c>
      <c r="C27" s="6"/>
      <c r="D27" s="32">
        <v>200</v>
      </c>
      <c r="E27" s="23" t="s">
        <v>15</v>
      </c>
      <c r="F27" s="47"/>
      <c r="G27" s="43"/>
    </row>
    <row r="28" spans="1:7" ht="15" customHeight="1" x14ac:dyDescent="0.3">
      <c r="A28" s="21"/>
      <c r="B28" s="7"/>
      <c r="C28" s="6"/>
      <c r="D28" s="32"/>
      <c r="E28" s="75" t="s">
        <v>72</v>
      </c>
      <c r="F28" s="76"/>
      <c r="G28" s="57">
        <f>SUM(G23:G27)</f>
        <v>0</v>
      </c>
    </row>
    <row r="29" spans="1:7" ht="15" customHeight="1" x14ac:dyDescent="0.3">
      <c r="A29" s="19"/>
      <c r="B29" s="4" t="s">
        <v>23</v>
      </c>
      <c r="C29" s="3"/>
      <c r="D29" s="3"/>
      <c r="E29" s="18"/>
      <c r="F29" s="46"/>
      <c r="G29" s="49"/>
    </row>
    <row r="30" spans="1:7" ht="15" customHeight="1" x14ac:dyDescent="0.3">
      <c r="A30" s="21">
        <v>21</v>
      </c>
      <c r="B30" s="7" t="s">
        <v>24</v>
      </c>
      <c r="C30" s="6"/>
      <c r="D30" s="32">
        <v>10</v>
      </c>
      <c r="E30" s="22" t="s">
        <v>10</v>
      </c>
      <c r="F30" s="47"/>
      <c r="G30" s="43"/>
    </row>
    <row r="31" spans="1:7" ht="15" customHeight="1" x14ac:dyDescent="0.3">
      <c r="A31" s="21">
        <v>22</v>
      </c>
      <c r="B31" s="9" t="s">
        <v>25</v>
      </c>
      <c r="C31" s="35"/>
      <c r="D31" s="32">
        <v>10</v>
      </c>
      <c r="E31" s="22" t="s">
        <v>26</v>
      </c>
      <c r="F31" s="47"/>
      <c r="G31" s="43"/>
    </row>
    <row r="32" spans="1:7" ht="15" customHeight="1" x14ac:dyDescent="0.3">
      <c r="A32" s="21">
        <v>23</v>
      </c>
      <c r="B32" s="7" t="s">
        <v>27</v>
      </c>
      <c r="C32" s="6"/>
      <c r="D32" s="32">
        <v>200</v>
      </c>
      <c r="E32" s="23" t="s">
        <v>15</v>
      </c>
      <c r="F32" s="47"/>
      <c r="G32" s="43"/>
    </row>
    <row r="33" spans="1:7" ht="15" customHeight="1" x14ac:dyDescent="0.3">
      <c r="A33" s="21"/>
      <c r="B33" s="7"/>
      <c r="C33" s="6"/>
      <c r="D33" s="32"/>
      <c r="E33" s="75" t="s">
        <v>72</v>
      </c>
      <c r="F33" s="76"/>
      <c r="G33" s="57">
        <f>SUM(G30:G32)</f>
        <v>0</v>
      </c>
    </row>
    <row r="34" spans="1:7" ht="15" customHeight="1" x14ac:dyDescent="0.3">
      <c r="A34" s="25"/>
      <c r="B34" s="4" t="s">
        <v>28</v>
      </c>
      <c r="C34" s="3"/>
      <c r="D34" s="3"/>
      <c r="E34" s="18"/>
      <c r="F34" s="46"/>
      <c r="G34" s="49"/>
    </row>
    <row r="35" spans="1:7" ht="15" customHeight="1" x14ac:dyDescent="0.3">
      <c r="A35" s="21">
        <v>24</v>
      </c>
      <c r="B35" s="7" t="s">
        <v>29</v>
      </c>
      <c r="C35" s="6"/>
      <c r="D35" s="32">
        <v>23</v>
      </c>
      <c r="E35" s="22" t="s">
        <v>30</v>
      </c>
      <c r="F35" s="47"/>
      <c r="G35" s="43"/>
    </row>
    <row r="36" spans="1:7" ht="15" customHeight="1" x14ac:dyDescent="0.3">
      <c r="A36" s="21">
        <v>25</v>
      </c>
      <c r="B36" s="7" t="s">
        <v>31</v>
      </c>
      <c r="C36" s="6"/>
      <c r="D36" s="32">
        <v>17</v>
      </c>
      <c r="E36" s="22" t="s">
        <v>30</v>
      </c>
      <c r="F36" s="47"/>
      <c r="G36" s="43"/>
    </row>
    <row r="37" spans="1:7" ht="15" customHeight="1" x14ac:dyDescent="0.3">
      <c r="A37" s="21">
        <v>26</v>
      </c>
      <c r="B37" s="7" t="s">
        <v>32</v>
      </c>
      <c r="C37" s="6"/>
      <c r="D37" s="32">
        <v>8</v>
      </c>
      <c r="E37" s="22" t="s">
        <v>30</v>
      </c>
      <c r="F37" s="47"/>
      <c r="G37" s="43"/>
    </row>
    <row r="38" spans="1:7" ht="15" customHeight="1" x14ac:dyDescent="0.3">
      <c r="A38" s="21">
        <v>27</v>
      </c>
      <c r="B38" s="7" t="s">
        <v>33</v>
      </c>
      <c r="C38" s="6"/>
      <c r="D38" s="32">
        <v>20</v>
      </c>
      <c r="E38" s="22" t="s">
        <v>30</v>
      </c>
      <c r="F38" s="47"/>
      <c r="G38" s="43"/>
    </row>
    <row r="39" spans="1:7" ht="15" customHeight="1" x14ac:dyDescent="0.3">
      <c r="A39" s="21">
        <v>28</v>
      </c>
      <c r="B39" s="7" t="s">
        <v>34</v>
      </c>
      <c r="C39" s="6"/>
      <c r="D39" s="32">
        <v>40</v>
      </c>
      <c r="E39" s="22" t="s">
        <v>30</v>
      </c>
      <c r="F39" s="47"/>
      <c r="G39" s="43"/>
    </row>
    <row r="40" spans="1:7" ht="15" customHeight="1" x14ac:dyDescent="0.3">
      <c r="A40" s="21">
        <v>29</v>
      </c>
      <c r="B40" s="7" t="s">
        <v>35</v>
      </c>
      <c r="C40" s="6"/>
      <c r="D40" s="32">
        <v>20</v>
      </c>
      <c r="E40" s="22" t="s">
        <v>30</v>
      </c>
      <c r="F40" s="47"/>
      <c r="G40" s="43"/>
    </row>
    <row r="41" spans="1:7" ht="15" customHeight="1" x14ac:dyDescent="0.3">
      <c r="A41" s="21">
        <v>30</v>
      </c>
      <c r="B41" s="7" t="s">
        <v>36</v>
      </c>
      <c r="C41" s="6"/>
      <c r="D41" s="32">
        <v>40</v>
      </c>
      <c r="E41" s="22" t="s">
        <v>30</v>
      </c>
      <c r="F41" s="47"/>
      <c r="G41" s="43"/>
    </row>
    <row r="42" spans="1:7" ht="15" customHeight="1" x14ac:dyDescent="0.3">
      <c r="A42" s="21">
        <v>31</v>
      </c>
      <c r="B42" s="7" t="s">
        <v>37</v>
      </c>
      <c r="C42" s="6"/>
      <c r="D42" s="32">
        <v>20</v>
      </c>
      <c r="E42" s="22" t="s">
        <v>30</v>
      </c>
      <c r="F42" s="47"/>
      <c r="G42" s="43"/>
    </row>
    <row r="43" spans="1:7" ht="15" customHeight="1" x14ac:dyDescent="0.3">
      <c r="A43" s="21">
        <v>32</v>
      </c>
      <c r="B43" s="7" t="s">
        <v>38</v>
      </c>
      <c r="C43" s="6"/>
      <c r="D43" s="32">
        <v>20</v>
      </c>
      <c r="E43" s="22" t="s">
        <v>26</v>
      </c>
      <c r="F43" s="47"/>
      <c r="G43" s="43"/>
    </row>
    <row r="44" spans="1:7" ht="15" customHeight="1" x14ac:dyDescent="0.3">
      <c r="A44" s="21"/>
      <c r="B44" s="7"/>
      <c r="C44" s="6"/>
      <c r="D44" s="32"/>
      <c r="E44" s="75" t="s">
        <v>72</v>
      </c>
      <c r="F44" s="76"/>
      <c r="G44" s="57">
        <f>SUM(G35:G43)</f>
        <v>0</v>
      </c>
    </row>
    <row r="45" spans="1:7" ht="15" customHeight="1" x14ac:dyDescent="0.3">
      <c r="A45" s="25"/>
      <c r="B45" s="5" t="s">
        <v>39</v>
      </c>
      <c r="C45" s="12"/>
      <c r="D45" s="12"/>
      <c r="E45" s="20"/>
      <c r="F45" s="46"/>
      <c r="G45" s="49"/>
    </row>
    <row r="46" spans="1:7" ht="15" customHeight="1" x14ac:dyDescent="0.3">
      <c r="A46" s="21">
        <v>33</v>
      </c>
      <c r="B46" s="7" t="s">
        <v>40</v>
      </c>
      <c r="C46" s="6"/>
      <c r="D46" s="32">
        <v>11</v>
      </c>
      <c r="E46" s="22" t="s">
        <v>10</v>
      </c>
      <c r="F46" s="47"/>
      <c r="G46" s="43"/>
    </row>
    <row r="47" spans="1:7" ht="15" customHeight="1" x14ac:dyDescent="0.3">
      <c r="A47" s="21">
        <v>34</v>
      </c>
      <c r="B47" s="9" t="s">
        <v>41</v>
      </c>
      <c r="C47" s="35"/>
      <c r="D47" s="32">
        <v>20</v>
      </c>
      <c r="E47" s="22" t="s">
        <v>10</v>
      </c>
      <c r="F47" s="47"/>
      <c r="G47" s="43"/>
    </row>
    <row r="48" spans="1:7" ht="15" customHeight="1" x14ac:dyDescent="0.3">
      <c r="A48" s="21">
        <v>35</v>
      </c>
      <c r="B48" s="9" t="s">
        <v>62</v>
      </c>
      <c r="C48" s="35"/>
      <c r="D48" s="32">
        <v>1</v>
      </c>
      <c r="E48" s="22" t="s">
        <v>10</v>
      </c>
      <c r="F48" s="47"/>
      <c r="G48" s="43"/>
    </row>
    <row r="49" spans="1:7" ht="15" customHeight="1" x14ac:dyDescent="0.3">
      <c r="A49" s="21">
        <v>36</v>
      </c>
      <c r="B49" s="7" t="s">
        <v>42</v>
      </c>
      <c r="C49" s="6"/>
      <c r="D49" s="32">
        <v>1</v>
      </c>
      <c r="E49" s="22" t="s">
        <v>10</v>
      </c>
      <c r="F49" s="47"/>
      <c r="G49" s="43"/>
    </row>
    <row r="50" spans="1:7" ht="15" customHeight="1" x14ac:dyDescent="0.3">
      <c r="A50" s="21">
        <v>37</v>
      </c>
      <c r="B50" s="7" t="s">
        <v>43</v>
      </c>
      <c r="C50" s="6"/>
      <c r="D50" s="32">
        <v>15</v>
      </c>
      <c r="E50" s="22" t="s">
        <v>10</v>
      </c>
      <c r="F50" s="47"/>
      <c r="G50" s="43"/>
    </row>
    <row r="51" spans="1:7" ht="15" customHeight="1" x14ac:dyDescent="0.3">
      <c r="A51" s="21">
        <v>38</v>
      </c>
      <c r="B51" s="7" t="s">
        <v>44</v>
      </c>
      <c r="C51" s="6"/>
      <c r="D51" s="32">
        <v>200</v>
      </c>
      <c r="E51" s="22" t="s">
        <v>15</v>
      </c>
      <c r="F51" s="47"/>
      <c r="G51" s="43"/>
    </row>
    <row r="52" spans="1:7" ht="15" customHeight="1" x14ac:dyDescent="0.3">
      <c r="A52" s="21"/>
      <c r="B52" s="7"/>
      <c r="C52" s="6"/>
      <c r="D52" s="32"/>
      <c r="E52" s="75" t="s">
        <v>72</v>
      </c>
      <c r="F52" s="76"/>
      <c r="G52" s="57">
        <f>SUM(G46:G51)</f>
        <v>0</v>
      </c>
    </row>
    <row r="53" spans="1:7" ht="15" customHeight="1" x14ac:dyDescent="0.3">
      <c r="A53" s="25"/>
      <c r="B53" s="5" t="s">
        <v>45</v>
      </c>
      <c r="C53" s="12"/>
      <c r="D53" s="12"/>
      <c r="E53" s="20"/>
      <c r="F53" s="46"/>
      <c r="G53" s="49"/>
    </row>
    <row r="54" spans="1:7" ht="15" customHeight="1" x14ac:dyDescent="0.3">
      <c r="A54" s="26">
        <v>39</v>
      </c>
      <c r="B54" s="11" t="s">
        <v>46</v>
      </c>
      <c r="C54" s="10"/>
      <c r="D54" s="36">
        <v>10</v>
      </c>
      <c r="E54" s="27" t="s">
        <v>30</v>
      </c>
      <c r="F54" s="47"/>
      <c r="G54" s="43"/>
    </row>
    <row r="55" spans="1:7" ht="15" customHeight="1" x14ac:dyDescent="0.3">
      <c r="A55" s="26">
        <v>40</v>
      </c>
      <c r="B55" s="7" t="s">
        <v>66</v>
      </c>
      <c r="C55" s="10"/>
      <c r="D55" s="36">
        <v>3</v>
      </c>
      <c r="E55" s="27" t="s">
        <v>30</v>
      </c>
      <c r="F55" s="47"/>
      <c r="G55" s="43"/>
    </row>
    <row r="56" spans="1:7" ht="15" customHeight="1" x14ac:dyDescent="0.3">
      <c r="A56" s="26">
        <v>41</v>
      </c>
      <c r="B56" s="56" t="s">
        <v>44</v>
      </c>
      <c r="C56" s="37"/>
      <c r="D56" s="32">
        <v>200</v>
      </c>
      <c r="E56" s="22" t="s">
        <v>15</v>
      </c>
      <c r="F56" s="47"/>
      <c r="G56" s="43"/>
    </row>
    <row r="57" spans="1:7" ht="15" customHeight="1" x14ac:dyDescent="0.3">
      <c r="A57" s="26"/>
      <c r="B57" s="56"/>
      <c r="C57" s="37"/>
      <c r="D57" s="32"/>
      <c r="E57" s="75" t="s">
        <v>72</v>
      </c>
      <c r="F57" s="76"/>
      <c r="G57" s="57">
        <f>SUM(G54:G56)</f>
        <v>0</v>
      </c>
    </row>
    <row r="58" spans="1:7" ht="15" customHeight="1" x14ac:dyDescent="0.3">
      <c r="A58" s="25"/>
      <c r="B58" s="5" t="s">
        <v>47</v>
      </c>
      <c r="C58" s="12"/>
      <c r="D58" s="12"/>
      <c r="E58" s="20"/>
      <c r="F58" s="46"/>
      <c r="G58" s="49"/>
    </row>
    <row r="59" spans="1:7" ht="15" customHeight="1" x14ac:dyDescent="0.3">
      <c r="A59" s="21">
        <v>42</v>
      </c>
      <c r="B59" s="9" t="s">
        <v>48</v>
      </c>
      <c r="C59" s="35"/>
      <c r="D59" s="32">
        <v>20</v>
      </c>
      <c r="E59" s="22" t="s">
        <v>26</v>
      </c>
      <c r="F59" s="47"/>
      <c r="G59" s="43"/>
    </row>
    <row r="60" spans="1:7" ht="15" customHeight="1" x14ac:dyDescent="0.3">
      <c r="A60" s="21">
        <v>43</v>
      </c>
      <c r="B60" s="7" t="s">
        <v>49</v>
      </c>
      <c r="C60" s="6"/>
      <c r="D60" s="32">
        <v>10</v>
      </c>
      <c r="E60" s="22" t="s">
        <v>26</v>
      </c>
      <c r="F60" s="47"/>
      <c r="G60" s="43"/>
    </row>
    <row r="61" spans="1:7" ht="15" customHeight="1" x14ac:dyDescent="0.3">
      <c r="A61" s="21">
        <v>44</v>
      </c>
      <c r="B61" s="7" t="s">
        <v>50</v>
      </c>
      <c r="C61" s="6"/>
      <c r="D61" s="32">
        <v>100</v>
      </c>
      <c r="E61" s="22" t="s">
        <v>26</v>
      </c>
      <c r="F61" s="47"/>
      <c r="G61" s="43"/>
    </row>
    <row r="62" spans="1:7" ht="15" customHeight="1" x14ac:dyDescent="0.3">
      <c r="A62" s="21">
        <v>45</v>
      </c>
      <c r="B62" s="9" t="s">
        <v>51</v>
      </c>
      <c r="C62" s="35"/>
      <c r="D62" s="32">
        <v>182</v>
      </c>
      <c r="E62" s="22" t="s">
        <v>8</v>
      </c>
      <c r="F62" s="47"/>
      <c r="G62" s="43"/>
    </row>
    <row r="63" spans="1:7" ht="15" customHeight="1" x14ac:dyDescent="0.3">
      <c r="A63" s="21">
        <v>46</v>
      </c>
      <c r="B63" s="7" t="s">
        <v>52</v>
      </c>
      <c r="C63" s="6"/>
      <c r="D63" s="32">
        <v>50</v>
      </c>
      <c r="E63" s="22" t="s">
        <v>26</v>
      </c>
      <c r="F63" s="47"/>
      <c r="G63" s="43"/>
    </row>
    <row r="64" spans="1:7" ht="15" customHeight="1" x14ac:dyDescent="0.3">
      <c r="A64" s="21">
        <v>47</v>
      </c>
      <c r="B64" s="7" t="s">
        <v>53</v>
      </c>
      <c r="C64" s="6"/>
      <c r="D64" s="32">
        <v>20</v>
      </c>
      <c r="E64" s="22" t="s">
        <v>26</v>
      </c>
      <c r="F64" s="47"/>
      <c r="G64" s="43"/>
    </row>
    <row r="65" spans="1:7" ht="15" customHeight="1" x14ac:dyDescent="0.3">
      <c r="A65" s="21">
        <v>48</v>
      </c>
      <c r="B65" s="7" t="s">
        <v>65</v>
      </c>
      <c r="C65" s="6"/>
      <c r="D65" s="32">
        <v>100</v>
      </c>
      <c r="E65" s="22" t="s">
        <v>26</v>
      </c>
      <c r="F65" s="47"/>
      <c r="G65" s="43"/>
    </row>
    <row r="66" spans="1:7" ht="15" customHeight="1" x14ac:dyDescent="0.3">
      <c r="A66" s="21">
        <v>49</v>
      </c>
      <c r="B66" s="9" t="s">
        <v>71</v>
      </c>
      <c r="C66" s="35"/>
      <c r="D66" s="32">
        <v>220</v>
      </c>
      <c r="E66" s="22" t="s">
        <v>26</v>
      </c>
      <c r="F66" s="47"/>
      <c r="G66" s="43"/>
    </row>
    <row r="67" spans="1:7" ht="15" customHeight="1" x14ac:dyDescent="0.3">
      <c r="A67" s="21">
        <v>50</v>
      </c>
      <c r="B67" s="9" t="s">
        <v>54</v>
      </c>
      <c r="C67" s="35"/>
      <c r="D67" s="32">
        <v>500</v>
      </c>
      <c r="E67" s="22" t="s">
        <v>15</v>
      </c>
      <c r="F67" s="47"/>
      <c r="G67" s="43"/>
    </row>
    <row r="68" spans="1:7" ht="15" customHeight="1" x14ac:dyDescent="0.3">
      <c r="A68" s="58"/>
      <c r="B68" s="59"/>
      <c r="C68" s="60"/>
      <c r="D68" s="61"/>
      <c r="E68" s="75" t="s">
        <v>72</v>
      </c>
      <c r="F68" s="76"/>
      <c r="G68" s="57">
        <f>SUM(G59:G67)</f>
        <v>0</v>
      </c>
    </row>
    <row r="69" spans="1:7" ht="15" customHeight="1" x14ac:dyDescent="0.3">
      <c r="A69" s="28"/>
      <c r="B69" s="13" t="s">
        <v>55</v>
      </c>
      <c r="C69" s="38"/>
      <c r="D69" s="29"/>
      <c r="E69" s="30"/>
      <c r="F69" s="48"/>
      <c r="G69" s="49"/>
    </row>
    <row r="70" spans="1:7" ht="15" customHeight="1" thickBot="1" x14ac:dyDescent="0.35">
      <c r="A70" s="31">
        <v>51</v>
      </c>
      <c r="B70" s="14" t="s">
        <v>56</v>
      </c>
      <c r="C70" s="6"/>
      <c r="D70" s="6">
        <v>30</v>
      </c>
      <c r="E70" s="22" t="s">
        <v>57</v>
      </c>
      <c r="F70" s="47"/>
      <c r="G70" s="43"/>
    </row>
    <row r="71" spans="1:7" ht="15" customHeight="1" x14ac:dyDescent="0.3">
      <c r="C71" s="15"/>
      <c r="D71" s="15"/>
      <c r="E71" s="75" t="s">
        <v>72</v>
      </c>
      <c r="F71" s="76"/>
      <c r="G71" s="62">
        <f>SUM(G70)</f>
        <v>0</v>
      </c>
    </row>
    <row r="72" spans="1:7" ht="15.6" x14ac:dyDescent="0.3">
      <c r="E72" s="70" t="s">
        <v>73</v>
      </c>
      <c r="F72" s="70"/>
      <c r="G72" s="63">
        <f>SUM(G71+G68+G57+G52+G44+G33+G28+G21+G17)</f>
        <v>0</v>
      </c>
    </row>
    <row r="73" spans="1:7" x14ac:dyDescent="0.3">
      <c r="G73"/>
    </row>
    <row r="76" spans="1:7" x14ac:dyDescent="0.3">
      <c r="G76"/>
    </row>
  </sheetData>
  <mergeCells count="11">
    <mergeCell ref="E72:F72"/>
    <mergeCell ref="A1:B2"/>
    <mergeCell ref="E17:F17"/>
    <mergeCell ref="E21:F21"/>
    <mergeCell ref="E28:F28"/>
    <mergeCell ref="E33:F33"/>
    <mergeCell ref="E44:F44"/>
    <mergeCell ref="E52:F52"/>
    <mergeCell ref="E57:F57"/>
    <mergeCell ref="E68:F68"/>
    <mergeCell ref="E71:F71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25" workbookViewId="0">
      <selection activeCell="A3" sqref="A3"/>
    </sheetView>
  </sheetViews>
  <sheetFormatPr defaultRowHeight="14.4" x14ac:dyDescent="0.3"/>
  <cols>
    <col min="1" max="1" width="3" customWidth="1"/>
    <col min="2" max="2" width="101" customWidth="1"/>
    <col min="3" max="3" width="13.109375" customWidth="1"/>
    <col min="4" max="4" width="9" customWidth="1"/>
    <col min="5" max="5" width="10.88671875" customWidth="1"/>
    <col min="6" max="6" width="10.6640625" customWidth="1"/>
    <col min="7" max="7" width="18.44140625" style="2" customWidth="1"/>
    <col min="9" max="9" width="11.33203125" bestFit="1" customWidth="1"/>
  </cols>
  <sheetData>
    <row r="1" spans="1:9" x14ac:dyDescent="0.3">
      <c r="A1" s="71" t="s">
        <v>74</v>
      </c>
      <c r="B1" s="72"/>
      <c r="C1" s="1" t="s">
        <v>0</v>
      </c>
      <c r="D1" s="16" t="s">
        <v>1</v>
      </c>
      <c r="E1" s="17" t="s">
        <v>2</v>
      </c>
      <c r="F1" s="44" t="s">
        <v>3</v>
      </c>
      <c r="G1" s="40" t="s">
        <v>3</v>
      </c>
    </row>
    <row r="2" spans="1:9" x14ac:dyDescent="0.3">
      <c r="A2" s="73"/>
      <c r="B2" s="74"/>
      <c r="C2" s="3" t="s">
        <v>4</v>
      </c>
      <c r="D2" s="3" t="s">
        <v>5</v>
      </c>
      <c r="E2" s="39"/>
      <c r="F2" s="45" t="s">
        <v>6</v>
      </c>
      <c r="G2" s="41" t="s">
        <v>6</v>
      </c>
    </row>
    <row r="3" spans="1:9" x14ac:dyDescent="0.3">
      <c r="A3" s="19"/>
      <c r="B3" s="5" t="s">
        <v>7</v>
      </c>
      <c r="C3" s="5"/>
      <c r="D3" s="5"/>
      <c r="E3" s="20"/>
      <c r="F3" s="46"/>
      <c r="G3" s="42"/>
    </row>
    <row r="4" spans="1:9" ht="15" customHeight="1" x14ac:dyDescent="0.3">
      <c r="A4" s="21">
        <v>1</v>
      </c>
      <c r="B4" s="54" t="s">
        <v>69</v>
      </c>
      <c r="C4" s="6">
        <v>3</v>
      </c>
      <c r="D4" s="32">
        <v>32</v>
      </c>
      <c r="E4" s="22" t="s">
        <v>8</v>
      </c>
      <c r="F4" s="47"/>
      <c r="G4" s="43">
        <f t="shared" ref="G4:G62" si="0">SUM(F4)*D4</f>
        <v>0</v>
      </c>
    </row>
    <row r="5" spans="1:9" ht="15" customHeight="1" x14ac:dyDescent="0.3">
      <c r="A5" s="21">
        <v>2</v>
      </c>
      <c r="B5" s="54" t="s">
        <v>68</v>
      </c>
      <c r="C5" s="6">
        <v>7</v>
      </c>
      <c r="D5" s="32">
        <v>64</v>
      </c>
      <c r="E5" s="22" t="s">
        <v>8</v>
      </c>
      <c r="F5" s="47"/>
      <c r="G5" s="43">
        <f t="shared" si="0"/>
        <v>0</v>
      </c>
    </row>
    <row r="6" spans="1:9" ht="15" customHeight="1" x14ac:dyDescent="0.3">
      <c r="A6" s="21">
        <v>3</v>
      </c>
      <c r="B6" s="8" t="s">
        <v>63</v>
      </c>
      <c r="C6" s="33">
        <v>7</v>
      </c>
      <c r="D6" s="32">
        <v>56</v>
      </c>
      <c r="E6" s="22" t="s">
        <v>8</v>
      </c>
      <c r="F6" s="47"/>
      <c r="G6" s="43">
        <f t="shared" si="0"/>
        <v>0</v>
      </c>
    </row>
    <row r="7" spans="1:9" ht="15" customHeight="1" x14ac:dyDescent="0.3">
      <c r="A7" s="21">
        <f t="shared" ref="A7:A16" si="1">SUM(A6+1)</f>
        <v>4</v>
      </c>
      <c r="B7" s="7" t="s">
        <v>9</v>
      </c>
      <c r="C7" s="6">
        <v>10</v>
      </c>
      <c r="D7" s="32">
        <v>10</v>
      </c>
      <c r="E7" s="22" t="s">
        <v>8</v>
      </c>
      <c r="F7" s="47"/>
      <c r="G7" s="43">
        <f t="shared" si="0"/>
        <v>0</v>
      </c>
    </row>
    <row r="8" spans="1:9" ht="15" customHeight="1" x14ac:dyDescent="0.3">
      <c r="A8" s="21">
        <f t="shared" si="1"/>
        <v>5</v>
      </c>
      <c r="B8" s="8" t="s">
        <v>58</v>
      </c>
      <c r="C8" s="33"/>
      <c r="D8" s="32">
        <v>20</v>
      </c>
      <c r="E8" s="22" t="s">
        <v>10</v>
      </c>
      <c r="F8" s="47"/>
      <c r="G8" s="43">
        <f t="shared" si="0"/>
        <v>0</v>
      </c>
    </row>
    <row r="9" spans="1:9" ht="15" customHeight="1" x14ac:dyDescent="0.3">
      <c r="A9" s="21">
        <f t="shared" si="1"/>
        <v>6</v>
      </c>
      <c r="B9" s="7" t="s">
        <v>11</v>
      </c>
      <c r="C9" s="33"/>
      <c r="D9" s="32">
        <v>20</v>
      </c>
      <c r="E9" s="22" t="s">
        <v>10</v>
      </c>
      <c r="F9" s="47"/>
      <c r="G9" s="43">
        <f t="shared" si="0"/>
        <v>0</v>
      </c>
    </row>
    <row r="10" spans="1:9" ht="15" customHeight="1" x14ac:dyDescent="0.3">
      <c r="A10" s="21">
        <f t="shared" si="1"/>
        <v>7</v>
      </c>
      <c r="B10" s="9" t="s">
        <v>12</v>
      </c>
      <c r="C10" s="34"/>
      <c r="D10" s="32">
        <v>75</v>
      </c>
      <c r="E10" s="22" t="s">
        <v>8</v>
      </c>
      <c r="F10" s="47"/>
      <c r="G10" s="43">
        <f t="shared" si="0"/>
        <v>0</v>
      </c>
    </row>
    <row r="11" spans="1:9" ht="15" customHeight="1" x14ac:dyDescent="0.3">
      <c r="A11" s="21">
        <f t="shared" si="1"/>
        <v>8</v>
      </c>
      <c r="B11" s="7" t="s">
        <v>59</v>
      </c>
      <c r="C11" s="34"/>
      <c r="D11" s="32">
        <v>10</v>
      </c>
      <c r="E11" s="22" t="s">
        <v>10</v>
      </c>
      <c r="F11" s="47"/>
      <c r="G11" s="43">
        <f t="shared" si="0"/>
        <v>0</v>
      </c>
    </row>
    <row r="12" spans="1:9" ht="15" customHeight="1" x14ac:dyDescent="0.3">
      <c r="A12" s="21">
        <f t="shared" si="1"/>
        <v>9</v>
      </c>
      <c r="B12" s="7" t="s">
        <v>64</v>
      </c>
      <c r="C12" s="33"/>
      <c r="D12" s="32">
        <v>162</v>
      </c>
      <c r="E12" s="22" t="s">
        <v>8</v>
      </c>
      <c r="F12" s="47"/>
      <c r="G12" s="43">
        <f t="shared" si="0"/>
        <v>0</v>
      </c>
    </row>
    <row r="13" spans="1:9" ht="15" customHeight="1" x14ac:dyDescent="0.3">
      <c r="A13" s="21">
        <f t="shared" si="1"/>
        <v>10</v>
      </c>
      <c r="B13" s="7" t="s">
        <v>13</v>
      </c>
      <c r="C13" s="33"/>
      <c r="D13" s="32">
        <v>162</v>
      </c>
      <c r="E13" s="22" t="s">
        <v>8</v>
      </c>
      <c r="F13" s="47"/>
      <c r="G13" s="43">
        <f t="shared" si="0"/>
        <v>0</v>
      </c>
    </row>
    <row r="14" spans="1:9" ht="15" customHeight="1" x14ac:dyDescent="0.3">
      <c r="A14" s="21">
        <v>11</v>
      </c>
      <c r="B14" s="7" t="s">
        <v>67</v>
      </c>
      <c r="C14" s="33"/>
      <c r="D14" s="32">
        <v>10</v>
      </c>
      <c r="E14" s="22" t="s">
        <v>10</v>
      </c>
      <c r="F14" s="47"/>
      <c r="G14" s="43">
        <f t="shared" si="0"/>
        <v>0</v>
      </c>
    </row>
    <row r="15" spans="1:9" ht="15" customHeight="1" x14ac:dyDescent="0.3">
      <c r="A15" s="21">
        <v>12</v>
      </c>
      <c r="B15" s="7" t="s">
        <v>14</v>
      </c>
      <c r="C15" s="6"/>
      <c r="D15" s="32">
        <v>200</v>
      </c>
      <c r="E15" s="23" t="s">
        <v>15</v>
      </c>
      <c r="F15" s="47"/>
      <c r="G15" s="43">
        <f t="shared" si="0"/>
        <v>0</v>
      </c>
    </row>
    <row r="16" spans="1:9" ht="15" customHeight="1" x14ac:dyDescent="0.3">
      <c r="A16" s="21">
        <f t="shared" si="1"/>
        <v>13</v>
      </c>
      <c r="B16" s="7" t="s">
        <v>16</v>
      </c>
      <c r="C16" s="6"/>
      <c r="D16" s="32">
        <v>1</v>
      </c>
      <c r="E16" s="23" t="s">
        <v>10</v>
      </c>
      <c r="F16" s="52"/>
      <c r="G16" s="53">
        <f t="shared" si="0"/>
        <v>0</v>
      </c>
      <c r="I16" s="51"/>
    </row>
    <row r="17" spans="1:9" ht="15" customHeight="1" x14ac:dyDescent="0.3">
      <c r="A17" s="24"/>
      <c r="B17" s="5" t="s">
        <v>70</v>
      </c>
      <c r="C17" s="12"/>
      <c r="D17" s="12"/>
      <c r="E17" s="20"/>
      <c r="F17" s="46"/>
      <c r="G17" s="49"/>
    </row>
    <row r="18" spans="1:9" ht="15" customHeight="1" x14ac:dyDescent="0.3">
      <c r="A18" s="21">
        <v>14</v>
      </c>
      <c r="B18" s="7" t="s">
        <v>60</v>
      </c>
      <c r="C18" s="33"/>
      <c r="D18" s="32">
        <v>4</v>
      </c>
      <c r="E18" s="23" t="s">
        <v>10</v>
      </c>
      <c r="F18" s="47"/>
      <c r="G18" s="43">
        <f t="shared" si="0"/>
        <v>0</v>
      </c>
    </row>
    <row r="19" spans="1:9" ht="15" customHeight="1" x14ac:dyDescent="0.3">
      <c r="A19" s="21">
        <v>15</v>
      </c>
      <c r="B19" s="7" t="s">
        <v>61</v>
      </c>
      <c r="C19" s="33"/>
      <c r="D19" s="32">
        <v>8</v>
      </c>
      <c r="E19" s="23" t="s">
        <v>10</v>
      </c>
      <c r="F19" s="47"/>
      <c r="G19" s="43">
        <f t="shared" si="0"/>
        <v>0</v>
      </c>
      <c r="I19" s="51"/>
    </row>
    <row r="20" spans="1:9" ht="15" customHeight="1" x14ac:dyDescent="0.3">
      <c r="A20" s="24"/>
      <c r="B20" s="5" t="s">
        <v>17</v>
      </c>
      <c r="C20" s="12"/>
      <c r="D20" s="12"/>
      <c r="E20" s="20"/>
      <c r="F20" s="46"/>
      <c r="G20" s="49"/>
    </row>
    <row r="21" spans="1:9" ht="15" customHeight="1" x14ac:dyDescent="0.3">
      <c r="A21" s="21">
        <v>16</v>
      </c>
      <c r="B21" s="9" t="s">
        <v>18</v>
      </c>
      <c r="C21" s="35"/>
      <c r="D21" s="32">
        <v>23</v>
      </c>
      <c r="E21" s="22" t="s">
        <v>10</v>
      </c>
      <c r="F21" s="47"/>
      <c r="G21" s="43">
        <f t="shared" si="0"/>
        <v>0</v>
      </c>
    </row>
    <row r="22" spans="1:9" ht="15" customHeight="1" x14ac:dyDescent="0.3">
      <c r="A22" s="21">
        <v>17</v>
      </c>
      <c r="B22" s="9" t="s">
        <v>19</v>
      </c>
      <c r="C22" s="35"/>
      <c r="D22" s="32">
        <v>17</v>
      </c>
      <c r="E22" s="22" t="s">
        <v>10</v>
      </c>
      <c r="F22" s="47"/>
      <c r="G22" s="43">
        <f t="shared" si="0"/>
        <v>0</v>
      </c>
    </row>
    <row r="23" spans="1:9" ht="15" customHeight="1" x14ac:dyDescent="0.3">
      <c r="A23" s="21">
        <v>18</v>
      </c>
      <c r="B23" s="7" t="s">
        <v>20</v>
      </c>
      <c r="C23" s="6"/>
      <c r="D23" s="55">
        <v>40</v>
      </c>
      <c r="E23" s="22" t="s">
        <v>10</v>
      </c>
      <c r="F23" s="47"/>
      <c r="G23" s="43">
        <f t="shared" si="0"/>
        <v>0</v>
      </c>
    </row>
    <row r="24" spans="1:9" ht="15" customHeight="1" x14ac:dyDescent="0.3">
      <c r="A24" s="21">
        <v>19</v>
      </c>
      <c r="B24" s="7" t="s">
        <v>21</v>
      </c>
      <c r="C24" s="6"/>
      <c r="D24" s="32">
        <v>8</v>
      </c>
      <c r="E24" s="22" t="s">
        <v>10</v>
      </c>
      <c r="F24" s="47"/>
      <c r="G24" s="43">
        <f t="shared" si="0"/>
        <v>0</v>
      </c>
    </row>
    <row r="25" spans="1:9" ht="15" customHeight="1" x14ac:dyDescent="0.3">
      <c r="A25" s="21">
        <v>20</v>
      </c>
      <c r="B25" s="7" t="s">
        <v>22</v>
      </c>
      <c r="C25" s="6"/>
      <c r="D25" s="32">
        <v>200</v>
      </c>
      <c r="E25" s="23" t="s">
        <v>15</v>
      </c>
      <c r="F25" s="47"/>
      <c r="G25" s="43">
        <f t="shared" si="0"/>
        <v>0</v>
      </c>
      <c r="I25" s="51"/>
    </row>
    <row r="26" spans="1:9" ht="15" customHeight="1" x14ac:dyDescent="0.3">
      <c r="A26" s="19"/>
      <c r="B26" s="4" t="s">
        <v>23</v>
      </c>
      <c r="C26" s="3"/>
      <c r="D26" s="3"/>
      <c r="E26" s="18"/>
      <c r="F26" s="46"/>
      <c r="G26" s="49"/>
    </row>
    <row r="27" spans="1:9" ht="15" customHeight="1" x14ac:dyDescent="0.3">
      <c r="A27" s="21">
        <v>21</v>
      </c>
      <c r="B27" s="7" t="s">
        <v>24</v>
      </c>
      <c r="C27" s="6"/>
      <c r="D27" s="32">
        <v>10</v>
      </c>
      <c r="E27" s="22" t="s">
        <v>10</v>
      </c>
      <c r="F27" s="47"/>
      <c r="G27" s="43">
        <f t="shared" si="0"/>
        <v>0</v>
      </c>
    </row>
    <row r="28" spans="1:9" ht="15" customHeight="1" x14ac:dyDescent="0.3">
      <c r="A28" s="21">
        <v>22</v>
      </c>
      <c r="B28" s="9" t="s">
        <v>25</v>
      </c>
      <c r="C28" s="35"/>
      <c r="D28" s="32">
        <v>10</v>
      </c>
      <c r="E28" s="22" t="s">
        <v>26</v>
      </c>
      <c r="F28" s="47"/>
      <c r="G28" s="43">
        <f t="shared" si="0"/>
        <v>0</v>
      </c>
    </row>
    <row r="29" spans="1:9" ht="15" customHeight="1" x14ac:dyDescent="0.3">
      <c r="A29" s="21">
        <v>23</v>
      </c>
      <c r="B29" s="7" t="s">
        <v>27</v>
      </c>
      <c r="C29" s="6"/>
      <c r="D29" s="32">
        <v>200</v>
      </c>
      <c r="E29" s="23" t="s">
        <v>15</v>
      </c>
      <c r="F29" s="47"/>
      <c r="G29" s="43">
        <f t="shared" si="0"/>
        <v>0</v>
      </c>
      <c r="I29" s="51"/>
    </row>
    <row r="30" spans="1:9" ht="15" customHeight="1" x14ac:dyDescent="0.3">
      <c r="A30" s="25"/>
      <c r="B30" s="4" t="s">
        <v>28</v>
      </c>
      <c r="C30" s="3"/>
      <c r="D30" s="3"/>
      <c r="E30" s="18"/>
      <c r="F30" s="46"/>
      <c r="G30" s="49"/>
    </row>
    <row r="31" spans="1:9" ht="15" customHeight="1" x14ac:dyDescent="0.3">
      <c r="A31" s="21">
        <v>24</v>
      </c>
      <c r="B31" s="7" t="s">
        <v>29</v>
      </c>
      <c r="C31" s="6"/>
      <c r="D31" s="32">
        <v>23</v>
      </c>
      <c r="E31" s="22" t="s">
        <v>30</v>
      </c>
      <c r="F31" s="47"/>
      <c r="G31" s="43">
        <f t="shared" si="0"/>
        <v>0</v>
      </c>
    </row>
    <row r="32" spans="1:9" ht="15" customHeight="1" x14ac:dyDescent="0.3">
      <c r="A32" s="21">
        <v>25</v>
      </c>
      <c r="B32" s="7" t="s">
        <v>31</v>
      </c>
      <c r="C32" s="6"/>
      <c r="D32" s="32">
        <v>17</v>
      </c>
      <c r="E32" s="22" t="s">
        <v>30</v>
      </c>
      <c r="F32" s="47"/>
      <c r="G32" s="43">
        <f t="shared" si="0"/>
        <v>0</v>
      </c>
    </row>
    <row r="33" spans="1:9" ht="15" customHeight="1" x14ac:dyDescent="0.3">
      <c r="A33" s="21">
        <v>26</v>
      </c>
      <c r="B33" s="7" t="s">
        <v>32</v>
      </c>
      <c r="C33" s="6"/>
      <c r="D33" s="32">
        <v>8</v>
      </c>
      <c r="E33" s="22" t="s">
        <v>30</v>
      </c>
      <c r="F33" s="47"/>
      <c r="G33" s="43">
        <f t="shared" si="0"/>
        <v>0</v>
      </c>
    </row>
    <row r="34" spans="1:9" ht="15" customHeight="1" x14ac:dyDescent="0.3">
      <c r="A34" s="21">
        <v>27</v>
      </c>
      <c r="B34" s="7" t="s">
        <v>33</v>
      </c>
      <c r="C34" s="6"/>
      <c r="D34" s="32">
        <v>20</v>
      </c>
      <c r="E34" s="22" t="s">
        <v>30</v>
      </c>
      <c r="F34" s="47"/>
      <c r="G34" s="43">
        <f t="shared" si="0"/>
        <v>0</v>
      </c>
    </row>
    <row r="35" spans="1:9" ht="15" customHeight="1" x14ac:dyDescent="0.3">
      <c r="A35" s="21">
        <v>28</v>
      </c>
      <c r="B35" s="7" t="s">
        <v>34</v>
      </c>
      <c r="C35" s="6"/>
      <c r="D35" s="32">
        <v>40</v>
      </c>
      <c r="E35" s="22" t="s">
        <v>30</v>
      </c>
      <c r="F35" s="47"/>
      <c r="G35" s="43">
        <f t="shared" si="0"/>
        <v>0</v>
      </c>
    </row>
    <row r="36" spans="1:9" ht="15" customHeight="1" x14ac:dyDescent="0.3">
      <c r="A36" s="21">
        <v>29</v>
      </c>
      <c r="B36" s="7" t="s">
        <v>35</v>
      </c>
      <c r="C36" s="6"/>
      <c r="D36" s="32">
        <v>20</v>
      </c>
      <c r="E36" s="22" t="s">
        <v>30</v>
      </c>
      <c r="F36" s="47"/>
      <c r="G36" s="43">
        <f t="shared" si="0"/>
        <v>0</v>
      </c>
    </row>
    <row r="37" spans="1:9" ht="15" customHeight="1" x14ac:dyDescent="0.3">
      <c r="A37" s="21">
        <v>30</v>
      </c>
      <c r="B37" s="7" t="s">
        <v>36</v>
      </c>
      <c r="C37" s="6"/>
      <c r="D37" s="32">
        <v>40</v>
      </c>
      <c r="E37" s="22" t="s">
        <v>30</v>
      </c>
      <c r="F37" s="47"/>
      <c r="G37" s="43">
        <f t="shared" si="0"/>
        <v>0</v>
      </c>
    </row>
    <row r="38" spans="1:9" ht="15" customHeight="1" x14ac:dyDescent="0.3">
      <c r="A38" s="21">
        <v>31</v>
      </c>
      <c r="B38" s="7" t="s">
        <v>37</v>
      </c>
      <c r="C38" s="6"/>
      <c r="D38" s="32">
        <v>20</v>
      </c>
      <c r="E38" s="22" t="s">
        <v>30</v>
      </c>
      <c r="F38" s="47"/>
      <c r="G38" s="43">
        <f t="shared" si="0"/>
        <v>0</v>
      </c>
    </row>
    <row r="39" spans="1:9" ht="15" customHeight="1" x14ac:dyDescent="0.3">
      <c r="A39" s="21">
        <v>32</v>
      </c>
      <c r="B39" s="7" t="s">
        <v>38</v>
      </c>
      <c r="C39" s="6"/>
      <c r="D39" s="32">
        <v>20</v>
      </c>
      <c r="E39" s="22" t="s">
        <v>26</v>
      </c>
      <c r="F39" s="47"/>
      <c r="G39" s="43">
        <f t="shared" si="0"/>
        <v>0</v>
      </c>
      <c r="I39" s="51"/>
    </row>
    <row r="40" spans="1:9" ht="15" customHeight="1" x14ac:dyDescent="0.3">
      <c r="A40" s="25"/>
      <c r="B40" s="5" t="s">
        <v>39</v>
      </c>
      <c r="C40" s="12"/>
      <c r="D40" s="12"/>
      <c r="E40" s="20"/>
      <c r="F40" s="46"/>
      <c r="G40" s="49"/>
    </row>
    <row r="41" spans="1:9" ht="15" customHeight="1" x14ac:dyDescent="0.3">
      <c r="A41" s="21">
        <v>33</v>
      </c>
      <c r="B41" s="7" t="s">
        <v>40</v>
      </c>
      <c r="C41" s="6"/>
      <c r="D41" s="32">
        <v>11</v>
      </c>
      <c r="E41" s="22" t="s">
        <v>10</v>
      </c>
      <c r="F41" s="47"/>
      <c r="G41" s="43">
        <f t="shared" si="0"/>
        <v>0</v>
      </c>
    </row>
    <row r="42" spans="1:9" ht="15" customHeight="1" x14ac:dyDescent="0.3">
      <c r="A42" s="21">
        <v>34</v>
      </c>
      <c r="B42" s="9" t="s">
        <v>41</v>
      </c>
      <c r="C42" s="35"/>
      <c r="D42" s="32">
        <v>20</v>
      </c>
      <c r="E42" s="22" t="s">
        <v>10</v>
      </c>
      <c r="F42" s="47"/>
      <c r="G42" s="43">
        <f t="shared" si="0"/>
        <v>0</v>
      </c>
    </row>
    <row r="43" spans="1:9" ht="15" customHeight="1" x14ac:dyDescent="0.3">
      <c r="A43" s="21">
        <v>35</v>
      </c>
      <c r="B43" s="9" t="s">
        <v>62</v>
      </c>
      <c r="C43" s="35"/>
      <c r="D43" s="32">
        <v>1</v>
      </c>
      <c r="E43" s="22" t="s">
        <v>10</v>
      </c>
      <c r="F43" s="47"/>
      <c r="G43" s="43">
        <f t="shared" si="0"/>
        <v>0</v>
      </c>
    </row>
    <row r="44" spans="1:9" ht="15" customHeight="1" x14ac:dyDescent="0.3">
      <c r="A44" s="21">
        <v>36</v>
      </c>
      <c r="B44" s="7" t="s">
        <v>42</v>
      </c>
      <c r="C44" s="6"/>
      <c r="D44" s="32">
        <v>1</v>
      </c>
      <c r="E44" s="22" t="s">
        <v>10</v>
      </c>
      <c r="F44" s="47"/>
      <c r="G44" s="43">
        <f t="shared" si="0"/>
        <v>0</v>
      </c>
    </row>
    <row r="45" spans="1:9" ht="15" customHeight="1" x14ac:dyDescent="0.3">
      <c r="A45" s="21">
        <v>37</v>
      </c>
      <c r="B45" s="7" t="s">
        <v>43</v>
      </c>
      <c r="C45" s="6"/>
      <c r="D45" s="32">
        <v>15</v>
      </c>
      <c r="E45" s="22" t="s">
        <v>10</v>
      </c>
      <c r="F45" s="47"/>
      <c r="G45" s="43">
        <f t="shared" si="0"/>
        <v>0</v>
      </c>
    </row>
    <row r="46" spans="1:9" ht="15" customHeight="1" x14ac:dyDescent="0.3">
      <c r="A46" s="21">
        <v>38</v>
      </c>
      <c r="B46" s="7" t="s">
        <v>44</v>
      </c>
      <c r="C46" s="6"/>
      <c r="D46" s="32">
        <v>200</v>
      </c>
      <c r="E46" s="22" t="s">
        <v>15</v>
      </c>
      <c r="F46" s="47"/>
      <c r="G46" s="43">
        <f t="shared" si="0"/>
        <v>0</v>
      </c>
      <c r="I46" s="51"/>
    </row>
    <row r="47" spans="1:9" ht="15" customHeight="1" x14ac:dyDescent="0.3">
      <c r="A47" s="25"/>
      <c r="B47" s="5" t="s">
        <v>45</v>
      </c>
      <c r="C47" s="12"/>
      <c r="D47" s="12"/>
      <c r="E47" s="20"/>
      <c r="F47" s="46"/>
      <c r="G47" s="49"/>
    </row>
    <row r="48" spans="1:9" ht="15" customHeight="1" x14ac:dyDescent="0.3">
      <c r="A48" s="26">
        <v>39</v>
      </c>
      <c r="B48" s="11" t="s">
        <v>46</v>
      </c>
      <c r="C48" s="10"/>
      <c r="D48" s="36">
        <v>10</v>
      </c>
      <c r="E48" s="27" t="s">
        <v>30</v>
      </c>
      <c r="F48" s="47"/>
      <c r="G48" s="43">
        <f t="shared" si="0"/>
        <v>0</v>
      </c>
    </row>
    <row r="49" spans="1:9" ht="15" customHeight="1" x14ac:dyDescent="0.3">
      <c r="A49" s="26">
        <v>40</v>
      </c>
      <c r="B49" s="7" t="s">
        <v>66</v>
      </c>
      <c r="C49" s="10"/>
      <c r="D49" s="36">
        <v>3</v>
      </c>
      <c r="E49" s="27" t="s">
        <v>30</v>
      </c>
      <c r="F49" s="47"/>
      <c r="G49" s="43">
        <f t="shared" si="0"/>
        <v>0</v>
      </c>
    </row>
    <row r="50" spans="1:9" ht="15" customHeight="1" x14ac:dyDescent="0.3">
      <c r="A50" s="26">
        <v>41</v>
      </c>
      <c r="B50" s="56" t="s">
        <v>44</v>
      </c>
      <c r="C50" s="37"/>
      <c r="D50" s="32">
        <v>200</v>
      </c>
      <c r="E50" s="22" t="s">
        <v>15</v>
      </c>
      <c r="F50" s="47"/>
      <c r="G50" s="43">
        <f t="shared" si="0"/>
        <v>0</v>
      </c>
      <c r="I50" s="51"/>
    </row>
    <row r="51" spans="1:9" ht="15" customHeight="1" x14ac:dyDescent="0.3">
      <c r="A51" s="25"/>
      <c r="B51" s="5" t="s">
        <v>47</v>
      </c>
      <c r="C51" s="12"/>
      <c r="D51" s="12"/>
      <c r="E51" s="20"/>
      <c r="F51" s="46"/>
      <c r="G51" s="49"/>
    </row>
    <row r="52" spans="1:9" ht="15" customHeight="1" x14ac:dyDescent="0.3">
      <c r="A52" s="21">
        <v>42</v>
      </c>
      <c r="B52" s="9" t="s">
        <v>48</v>
      </c>
      <c r="C52" s="35"/>
      <c r="D52" s="32">
        <v>20</v>
      </c>
      <c r="E52" s="22" t="s">
        <v>26</v>
      </c>
      <c r="F52" s="47"/>
      <c r="G52" s="43">
        <f t="shared" si="0"/>
        <v>0</v>
      </c>
    </row>
    <row r="53" spans="1:9" ht="15" customHeight="1" x14ac:dyDescent="0.3">
      <c r="A53" s="21">
        <v>43</v>
      </c>
      <c r="B53" s="7" t="s">
        <v>49</v>
      </c>
      <c r="C53" s="6"/>
      <c r="D53" s="32">
        <v>10</v>
      </c>
      <c r="E53" s="22" t="s">
        <v>26</v>
      </c>
      <c r="F53" s="47"/>
      <c r="G53" s="43">
        <f t="shared" si="0"/>
        <v>0</v>
      </c>
    </row>
    <row r="54" spans="1:9" ht="15" customHeight="1" x14ac:dyDescent="0.3">
      <c r="A54" s="21">
        <v>44</v>
      </c>
      <c r="B54" s="7" t="s">
        <v>50</v>
      </c>
      <c r="C54" s="6"/>
      <c r="D54" s="32">
        <v>100</v>
      </c>
      <c r="E54" s="22" t="s">
        <v>26</v>
      </c>
      <c r="F54" s="47"/>
      <c r="G54" s="43">
        <f t="shared" si="0"/>
        <v>0</v>
      </c>
    </row>
    <row r="55" spans="1:9" ht="15" customHeight="1" x14ac:dyDescent="0.3">
      <c r="A55" s="21">
        <v>45</v>
      </c>
      <c r="B55" s="9" t="s">
        <v>51</v>
      </c>
      <c r="C55" s="35"/>
      <c r="D55" s="32">
        <v>182</v>
      </c>
      <c r="E55" s="22" t="s">
        <v>8</v>
      </c>
      <c r="F55" s="47"/>
      <c r="G55" s="43">
        <f t="shared" si="0"/>
        <v>0</v>
      </c>
    </row>
    <row r="56" spans="1:9" ht="15" customHeight="1" x14ac:dyDescent="0.3">
      <c r="A56" s="21">
        <v>46</v>
      </c>
      <c r="B56" s="7" t="s">
        <v>52</v>
      </c>
      <c r="C56" s="6"/>
      <c r="D56" s="32">
        <v>50</v>
      </c>
      <c r="E56" s="22" t="s">
        <v>26</v>
      </c>
      <c r="F56" s="47"/>
      <c r="G56" s="43">
        <f>SUM(F56)*D56</f>
        <v>0</v>
      </c>
    </row>
    <row r="57" spans="1:9" ht="15" customHeight="1" x14ac:dyDescent="0.3">
      <c r="A57" s="21">
        <v>47</v>
      </c>
      <c r="B57" s="7" t="s">
        <v>53</v>
      </c>
      <c r="C57" s="6"/>
      <c r="D57" s="32">
        <v>20</v>
      </c>
      <c r="E57" s="22" t="s">
        <v>26</v>
      </c>
      <c r="F57" s="47"/>
      <c r="G57" s="43">
        <f t="shared" si="0"/>
        <v>0</v>
      </c>
    </row>
    <row r="58" spans="1:9" ht="15" customHeight="1" x14ac:dyDescent="0.3">
      <c r="A58" s="21">
        <v>48</v>
      </c>
      <c r="B58" s="7" t="s">
        <v>65</v>
      </c>
      <c r="C58" s="6"/>
      <c r="D58" s="32">
        <v>100</v>
      </c>
      <c r="E58" s="22" t="s">
        <v>26</v>
      </c>
      <c r="F58" s="47"/>
      <c r="G58" s="43">
        <f t="shared" si="0"/>
        <v>0</v>
      </c>
    </row>
    <row r="59" spans="1:9" ht="15" customHeight="1" x14ac:dyDescent="0.3">
      <c r="A59" s="21">
        <v>49</v>
      </c>
      <c r="B59" s="9" t="s">
        <v>71</v>
      </c>
      <c r="C59" s="35"/>
      <c r="D59" s="32">
        <v>220</v>
      </c>
      <c r="E59" s="22" t="s">
        <v>26</v>
      </c>
      <c r="F59" s="47"/>
      <c r="G59" s="43">
        <f t="shared" si="0"/>
        <v>0</v>
      </c>
    </row>
    <row r="60" spans="1:9" ht="15" customHeight="1" x14ac:dyDescent="0.3">
      <c r="A60" s="21">
        <v>50</v>
      </c>
      <c r="B60" s="9" t="s">
        <v>54</v>
      </c>
      <c r="C60" s="35"/>
      <c r="D60" s="32">
        <v>500</v>
      </c>
      <c r="E60" s="22" t="s">
        <v>15</v>
      </c>
      <c r="F60" s="47"/>
      <c r="G60" s="43">
        <f t="shared" si="0"/>
        <v>0</v>
      </c>
      <c r="I60" s="51"/>
    </row>
    <row r="61" spans="1:9" ht="15" customHeight="1" x14ac:dyDescent="0.3">
      <c r="A61" s="28"/>
      <c r="B61" s="13" t="s">
        <v>55</v>
      </c>
      <c r="C61" s="64"/>
      <c r="D61" s="65"/>
      <c r="E61" s="30"/>
      <c r="F61" s="48"/>
      <c r="G61" s="49"/>
    </row>
    <row r="62" spans="1:9" ht="15" customHeight="1" thickBot="1" x14ac:dyDescent="0.35">
      <c r="A62" s="66">
        <v>51</v>
      </c>
      <c r="B62" s="67" t="s">
        <v>56</v>
      </c>
      <c r="C62" s="68"/>
      <c r="D62" s="68">
        <v>30</v>
      </c>
      <c r="E62" s="69" t="s">
        <v>57</v>
      </c>
      <c r="F62" s="47"/>
      <c r="G62" s="43">
        <f t="shared" si="0"/>
        <v>0</v>
      </c>
      <c r="I62" s="51"/>
    </row>
    <row r="63" spans="1:9" x14ac:dyDescent="0.3">
      <c r="G63"/>
    </row>
    <row r="65" spans="7:10" x14ac:dyDescent="0.3">
      <c r="J65" s="50"/>
    </row>
    <row r="66" spans="7:10" x14ac:dyDescent="0.3">
      <c r="G66"/>
    </row>
  </sheetData>
  <mergeCells count="1">
    <mergeCell ref="A1:B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do textu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Košař</dc:creator>
  <cp:lastModifiedBy>Grečnár Jiří, Ing.</cp:lastModifiedBy>
  <dcterms:created xsi:type="dcterms:W3CDTF">2024-05-30T12:41:26Z</dcterms:created>
  <dcterms:modified xsi:type="dcterms:W3CDTF">2024-08-19T10:20:47Z</dcterms:modified>
</cp:coreProperties>
</file>